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3"/>
  </bookViews>
  <sheets>
    <sheet name="Проект А" sheetId="1" r:id="rId1"/>
    <sheet name="Проект В" sheetId="2" r:id="rId2"/>
    <sheet name="Проект С" sheetId="3" r:id="rId3"/>
    <sheet name="Проект Д" sheetId="4" r:id="rId4"/>
  </sheets>
  <calcPr calcId="145621"/>
</workbook>
</file>

<file path=xl/calcChain.xml><?xml version="1.0" encoding="utf-8"?>
<calcChain xmlns="http://schemas.openxmlformats.org/spreadsheetml/2006/main">
  <c r="B15" i="4" l="1"/>
  <c r="B15" i="3"/>
  <c r="B15" i="2"/>
  <c r="B15" i="1"/>
  <c r="B14" i="1"/>
  <c r="B16" i="4"/>
  <c r="B16" i="3"/>
  <c r="B16" i="2"/>
  <c r="B16" i="1"/>
  <c r="F11" i="4" l="1"/>
  <c r="E11" i="4"/>
  <c r="D11" i="4"/>
  <c r="C11" i="4"/>
  <c r="C12" i="4" s="1"/>
  <c r="B11" i="4"/>
  <c r="F11" i="3"/>
  <c r="E11" i="3"/>
  <c r="D11" i="3"/>
  <c r="C11" i="3"/>
  <c r="C12" i="3" s="1"/>
  <c r="D12" i="3" s="1"/>
  <c r="E12" i="3" s="1"/>
  <c r="F12" i="3" s="1"/>
  <c r="B11" i="3"/>
  <c r="B14" i="2"/>
  <c r="F11" i="2"/>
  <c r="E11" i="2"/>
  <c r="D11" i="2"/>
  <c r="C11" i="2"/>
  <c r="C12" i="2" s="1"/>
  <c r="D12" i="2" s="1"/>
  <c r="E12" i="2" s="1"/>
  <c r="F12" i="2" s="1"/>
  <c r="B11" i="2"/>
  <c r="C11" i="1"/>
  <c r="D11" i="1"/>
  <c r="E11" i="1"/>
  <c r="F11" i="1"/>
  <c r="B11" i="1"/>
  <c r="D12" i="4" l="1"/>
  <c r="E12" i="4" s="1"/>
  <c r="F12" i="4" s="1"/>
  <c r="B14" i="4"/>
  <c r="B14" i="3"/>
  <c r="C12" i="1"/>
  <c r="D12" i="1" s="1"/>
  <c r="E12" i="1" s="1"/>
  <c r="F12" i="1" s="1"/>
</calcChain>
</file>

<file path=xl/sharedStrings.xml><?xml version="1.0" encoding="utf-8"?>
<sst xmlns="http://schemas.openxmlformats.org/spreadsheetml/2006/main" count="53" uniqueCount="14">
  <si>
    <t>Проект А</t>
  </si>
  <si>
    <t>Временной интервал</t>
  </si>
  <si>
    <t>Инвестиционные затраты, тыс. руб.</t>
  </si>
  <si>
    <t>Текущий доход от проекта, тыс. руб.</t>
  </si>
  <si>
    <t>Ставка</t>
  </si>
  <si>
    <t>Куммулятивный дисконтированный денежный поток, тыс.руб.</t>
  </si>
  <si>
    <t>ЧДД</t>
  </si>
  <si>
    <t>ИД</t>
  </si>
  <si>
    <t>Дисконтированный текущий доход, тыс.руб.</t>
  </si>
  <si>
    <t>Проект B</t>
  </si>
  <si>
    <t>Проект С</t>
  </si>
  <si>
    <t>Проект Д</t>
  </si>
  <si>
    <t>Ток</t>
  </si>
  <si>
    <t>Вывод: наиболее эффективным яв-ся проект В, т.к. у него меньше срок окупаемости, ЧДД и ИД выше, далее идут проекты С,Д,А.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</si>
</sst>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/>
    <xf numFmtId="2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0" fillId="0" borderId="1" xfId="1" applyNumberFormat="1" applyFont="1" applyBorder="1"/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43" fontId="2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="70" zoomScaleNormal="70" workbookViewId="0">
      <selection activeCell="J12" sqref="J12"/>
    </sheetView>
  </sheetViews>
  <sheetFormatPr defaultRowHeight="15" x14ac:dyDescent="0.25"/>
  <cols>
    <col min="1" max="1" width="25.28515625" customWidth="1"/>
    <col min="2" max="3" width="17" bestFit="1" customWidth="1"/>
    <col min="4" max="4" width="15.7109375" bestFit="1" customWidth="1"/>
    <col min="5" max="6" width="17" bestFit="1" customWidth="1"/>
  </cols>
  <sheetData>
    <row r="1" spans="1:6" ht="18.75" x14ac:dyDescent="0.3">
      <c r="A1" s="7" t="s">
        <v>4</v>
      </c>
      <c r="B1" s="7">
        <v>0.12</v>
      </c>
    </row>
    <row r="3" spans="1:6" ht="19.5" thickBot="1" x14ac:dyDescent="0.3">
      <c r="A3" s="3" t="s">
        <v>0</v>
      </c>
      <c r="B3" s="1"/>
      <c r="C3" s="1"/>
      <c r="D3" s="1"/>
    </row>
    <row r="4" spans="1:6" ht="37.5" customHeight="1" thickBot="1" x14ac:dyDescent="0.3">
      <c r="A4" s="4" t="s">
        <v>1</v>
      </c>
      <c r="B4" s="9">
        <v>0</v>
      </c>
      <c r="C4" s="9">
        <v>1</v>
      </c>
      <c r="D4" s="9">
        <v>2</v>
      </c>
      <c r="E4" s="10">
        <v>3</v>
      </c>
      <c r="F4" s="10">
        <v>4</v>
      </c>
    </row>
    <row r="5" spans="1:6" ht="62.25" customHeight="1" thickBot="1" x14ac:dyDescent="0.3">
      <c r="A5" s="5" t="s">
        <v>2</v>
      </c>
      <c r="B5" s="11">
        <v>-250000</v>
      </c>
      <c r="C5" s="11"/>
      <c r="D5" s="11"/>
      <c r="E5" s="12"/>
      <c r="F5" s="12"/>
    </row>
    <row r="6" spans="1:6" ht="57.75" customHeight="1" thickBot="1" x14ac:dyDescent="0.3">
      <c r="A6" s="5" t="s">
        <v>3</v>
      </c>
      <c r="B6" s="11"/>
      <c r="C6" s="11">
        <v>50000</v>
      </c>
      <c r="D6" s="11">
        <v>100000</v>
      </c>
      <c r="E6" s="11">
        <v>150000</v>
      </c>
      <c r="F6" s="13">
        <v>200000</v>
      </c>
    </row>
    <row r="7" spans="1:6" ht="19.5" thickBot="1" x14ac:dyDescent="0.3">
      <c r="A7" s="6"/>
      <c r="B7" s="1"/>
      <c r="C7" s="1"/>
      <c r="D7" s="1"/>
    </row>
    <row r="8" spans="1:6" ht="38.25" customHeight="1" thickBot="1" x14ac:dyDescent="0.3">
      <c r="A8" s="4" t="s">
        <v>1</v>
      </c>
      <c r="B8" s="9">
        <v>0</v>
      </c>
      <c r="C8" s="9">
        <v>1</v>
      </c>
      <c r="D8" s="9">
        <v>2</v>
      </c>
      <c r="E8" s="10">
        <v>3</v>
      </c>
      <c r="F8" s="10">
        <v>4</v>
      </c>
    </row>
    <row r="9" spans="1:6" ht="73.5" customHeight="1" thickBot="1" x14ac:dyDescent="0.3">
      <c r="A9" s="4" t="s">
        <v>2</v>
      </c>
      <c r="B9" s="11">
        <v>-250000</v>
      </c>
      <c r="C9" s="11"/>
      <c r="D9" s="11"/>
      <c r="E9" s="12"/>
      <c r="F9" s="12"/>
    </row>
    <row r="10" spans="1:6" ht="78.75" customHeight="1" thickBot="1" x14ac:dyDescent="0.3">
      <c r="A10" s="4" t="s">
        <v>3</v>
      </c>
      <c r="B10" s="11"/>
      <c r="C10" s="11">
        <v>50000</v>
      </c>
      <c r="D10" s="11">
        <v>100000</v>
      </c>
      <c r="E10" s="11">
        <v>150000</v>
      </c>
      <c r="F10" s="13">
        <v>200000</v>
      </c>
    </row>
    <row r="11" spans="1:6" ht="64.5" customHeight="1" thickBot="1" x14ac:dyDescent="0.3">
      <c r="A11" s="14" t="s">
        <v>8</v>
      </c>
      <c r="B11" s="16">
        <f>(1/(1+$B$1)^B8)*B10</f>
        <v>0</v>
      </c>
      <c r="C11" s="16">
        <f t="shared" ref="C11:F11" si="0">(1/(1+$B$1)^C8)*C10</f>
        <v>44642.857142857138</v>
      </c>
      <c r="D11" s="16">
        <f t="shared" si="0"/>
        <v>79719.387755102027</v>
      </c>
      <c r="E11" s="16">
        <f t="shared" si="0"/>
        <v>106767.03717201162</v>
      </c>
      <c r="F11" s="16">
        <f t="shared" si="0"/>
        <v>127103.61568096624</v>
      </c>
    </row>
    <row r="12" spans="1:6" ht="82.5" customHeight="1" thickBot="1" x14ac:dyDescent="0.3">
      <c r="A12" s="14" t="s">
        <v>5</v>
      </c>
      <c r="B12" s="16">
        <v>-250000</v>
      </c>
      <c r="C12" s="16">
        <f>B12+C11</f>
        <v>-205357.14285714287</v>
      </c>
      <c r="D12" s="16">
        <f t="shared" ref="D12:F12" si="1">C12+D11</f>
        <v>-125637.75510204084</v>
      </c>
      <c r="E12" s="16">
        <f t="shared" si="1"/>
        <v>-18870.717930029219</v>
      </c>
      <c r="F12" s="16">
        <f t="shared" si="1"/>
        <v>108232.89775093702</v>
      </c>
    </row>
    <row r="13" spans="1:6" ht="18.75" x14ac:dyDescent="0.25">
      <c r="B13" s="2"/>
      <c r="C13" s="2"/>
      <c r="D13" s="2"/>
      <c r="E13" s="2"/>
      <c r="F13" s="2"/>
    </row>
    <row r="14" spans="1:6" ht="18.75" x14ac:dyDescent="0.25">
      <c r="A14" s="15" t="s">
        <v>6</v>
      </c>
      <c r="B14" s="8">
        <f>(B11+C11+D11+E11+F11)+B9</f>
        <v>108232.89775093703</v>
      </c>
      <c r="C14" s="2"/>
      <c r="D14" s="2"/>
      <c r="E14" s="2"/>
      <c r="F14" s="2"/>
    </row>
    <row r="15" spans="1:6" ht="18.75" x14ac:dyDescent="0.25">
      <c r="A15" s="15" t="s">
        <v>7</v>
      </c>
      <c r="B15" s="8">
        <f>(B11+C11+D11+E11+F11)/-B5</f>
        <v>1.4329315910037481</v>
      </c>
    </row>
    <row r="16" spans="1:6" ht="18.75" x14ac:dyDescent="0.25">
      <c r="A16" s="15" t="s">
        <v>12</v>
      </c>
      <c r="B16" s="8">
        <f>3-E12/F11</f>
        <v>3.1484672000000007</v>
      </c>
    </row>
    <row r="17" spans="1:6" ht="15" customHeight="1" x14ac:dyDescent="0.25">
      <c r="A17" s="17" t="s">
        <v>13</v>
      </c>
      <c r="B17" s="17"/>
      <c r="C17" s="17"/>
      <c r="D17" s="17"/>
      <c r="E17" s="17"/>
      <c r="F17" s="17"/>
    </row>
    <row r="18" spans="1:6" ht="15" customHeight="1" x14ac:dyDescent="0.25">
      <c r="A18" s="17"/>
      <c r="B18" s="17"/>
      <c r="C18" s="17"/>
      <c r="D18" s="17"/>
      <c r="E18" s="17"/>
      <c r="F18" s="17"/>
    </row>
    <row r="19" spans="1:6" ht="15" customHeight="1" x14ac:dyDescent="0.25">
      <c r="A19" s="17"/>
      <c r="B19" s="17"/>
      <c r="C19" s="17"/>
      <c r="D19" s="17"/>
      <c r="E19" s="17"/>
      <c r="F19" s="17"/>
    </row>
    <row r="20" spans="1:6" ht="15" customHeight="1" x14ac:dyDescent="0.25">
      <c r="A20" s="17"/>
      <c r="B20" s="17"/>
      <c r="C20" s="17"/>
      <c r="D20" s="17"/>
      <c r="E20" s="17"/>
      <c r="F20" s="17"/>
    </row>
    <row r="21" spans="1:6" ht="15" customHeight="1" x14ac:dyDescent="0.25">
      <c r="A21" s="17"/>
      <c r="B21" s="17"/>
      <c r="C21" s="17"/>
      <c r="D21" s="17"/>
      <c r="E21" s="17"/>
      <c r="F21" s="17"/>
    </row>
    <row r="22" spans="1:6" ht="15" customHeight="1" x14ac:dyDescent="0.25">
      <c r="A22" s="17"/>
      <c r="B22" s="17"/>
      <c r="C22" s="17"/>
      <c r="D22" s="17"/>
      <c r="E22" s="17"/>
      <c r="F22" s="17"/>
    </row>
    <row r="23" spans="1:6" ht="30.75" customHeight="1" x14ac:dyDescent="0.25">
      <c r="A23" s="17"/>
      <c r="B23" s="17"/>
      <c r="C23" s="17"/>
      <c r="D23" s="17"/>
      <c r="E23" s="17"/>
      <c r="F23" s="17"/>
    </row>
    <row r="24" spans="1:6" x14ac:dyDescent="0.25">
      <c r="A24" s="17"/>
      <c r="B24" s="17"/>
      <c r="C24" s="17"/>
      <c r="D24" s="17"/>
      <c r="E24" s="17"/>
      <c r="F24" s="17"/>
    </row>
    <row r="25" spans="1:6" x14ac:dyDescent="0.25">
      <c r="A25" s="17"/>
      <c r="B25" s="17"/>
      <c r="C25" s="17"/>
      <c r="D25" s="17"/>
      <c r="E25" s="17"/>
      <c r="F25" s="17"/>
    </row>
    <row r="26" spans="1:6" x14ac:dyDescent="0.25">
      <c r="A26" s="17"/>
      <c r="B26" s="17"/>
      <c r="C26" s="17"/>
      <c r="D26" s="17"/>
      <c r="E26" s="17"/>
      <c r="F26" s="17"/>
    </row>
    <row r="27" spans="1:6" x14ac:dyDescent="0.25">
      <c r="A27" s="17"/>
      <c r="B27" s="17"/>
      <c r="C27" s="17"/>
      <c r="D27" s="17"/>
      <c r="E27" s="17"/>
      <c r="F27" s="17"/>
    </row>
  </sheetData>
  <mergeCells count="1">
    <mergeCell ref="A17:F27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7" zoomScale="70" zoomScaleNormal="70" workbookViewId="0">
      <selection activeCell="B15" sqref="B15"/>
    </sheetView>
  </sheetViews>
  <sheetFormatPr defaultRowHeight="15" x14ac:dyDescent="0.25"/>
  <cols>
    <col min="1" max="1" width="24.85546875" customWidth="1"/>
    <col min="2" max="2" width="18.85546875" customWidth="1"/>
    <col min="3" max="3" width="16.85546875" customWidth="1"/>
    <col min="4" max="4" width="16.28515625" customWidth="1"/>
    <col min="5" max="5" width="19.140625" customWidth="1"/>
    <col min="6" max="6" width="20.140625" customWidth="1"/>
  </cols>
  <sheetData>
    <row r="1" spans="1:6" ht="18.75" x14ac:dyDescent="0.3">
      <c r="A1" s="7" t="s">
        <v>4</v>
      </c>
      <c r="B1" s="7">
        <v>0.12</v>
      </c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9.5" thickBot="1" x14ac:dyDescent="0.3">
      <c r="A3" s="3" t="s">
        <v>9</v>
      </c>
      <c r="B3" s="1"/>
      <c r="C3" s="1"/>
      <c r="D3" s="1"/>
      <c r="E3" s="1"/>
      <c r="F3" s="1"/>
    </row>
    <row r="4" spans="1:6" ht="33.75" customHeight="1" thickBot="1" x14ac:dyDescent="0.3">
      <c r="A4" s="4" t="s">
        <v>1</v>
      </c>
      <c r="B4" s="9">
        <v>0</v>
      </c>
      <c r="C4" s="9">
        <v>1</v>
      </c>
      <c r="D4" s="9">
        <v>2</v>
      </c>
      <c r="E4" s="10">
        <v>3</v>
      </c>
      <c r="F4" s="10">
        <v>4</v>
      </c>
    </row>
    <row r="5" spans="1:6" ht="45.75" customHeight="1" thickBot="1" x14ac:dyDescent="0.3">
      <c r="A5" s="5" t="s">
        <v>2</v>
      </c>
      <c r="B5" s="11">
        <v>-250000</v>
      </c>
      <c r="C5" s="11"/>
      <c r="D5" s="11"/>
      <c r="E5" s="12"/>
      <c r="F5" s="12"/>
    </row>
    <row r="6" spans="1:6" ht="48.75" customHeight="1" thickBot="1" x14ac:dyDescent="0.3">
      <c r="A6" s="5" t="s">
        <v>3</v>
      </c>
      <c r="B6" s="11"/>
      <c r="C6" s="11">
        <v>200000</v>
      </c>
      <c r="D6" s="11">
        <v>150000</v>
      </c>
      <c r="E6" s="11">
        <v>100000</v>
      </c>
      <c r="F6" s="13">
        <v>50000</v>
      </c>
    </row>
    <row r="7" spans="1:6" ht="19.5" thickBot="1" x14ac:dyDescent="0.3">
      <c r="A7" s="6"/>
      <c r="B7" s="1"/>
      <c r="C7" s="1"/>
      <c r="D7" s="1"/>
      <c r="E7" s="1"/>
      <c r="F7" s="1"/>
    </row>
    <row r="8" spans="1:6" ht="27.75" customHeight="1" thickBot="1" x14ac:dyDescent="0.3">
      <c r="A8" s="4" t="s">
        <v>1</v>
      </c>
      <c r="B8" s="9">
        <v>0</v>
      </c>
      <c r="C8" s="9">
        <v>1</v>
      </c>
      <c r="D8" s="9">
        <v>2</v>
      </c>
      <c r="E8" s="10">
        <v>3</v>
      </c>
      <c r="F8" s="10">
        <v>4</v>
      </c>
    </row>
    <row r="9" spans="1:6" ht="48.75" customHeight="1" thickBot="1" x14ac:dyDescent="0.3">
      <c r="A9" s="4" t="s">
        <v>2</v>
      </c>
      <c r="B9" s="11">
        <v>-250000</v>
      </c>
      <c r="C9" s="11"/>
      <c r="D9" s="11"/>
      <c r="E9" s="12"/>
      <c r="F9" s="12"/>
    </row>
    <row r="10" spans="1:6" ht="60" customHeight="1" thickBot="1" x14ac:dyDescent="0.3">
      <c r="A10" s="4" t="s">
        <v>3</v>
      </c>
      <c r="B10" s="11"/>
      <c r="C10" s="11">
        <v>200000</v>
      </c>
      <c r="D10" s="11">
        <v>150000</v>
      </c>
      <c r="E10" s="11">
        <v>100000</v>
      </c>
      <c r="F10" s="13">
        <v>50000</v>
      </c>
    </row>
    <row r="11" spans="1:6" ht="69.75" customHeight="1" thickBot="1" x14ac:dyDescent="0.3">
      <c r="A11" s="14" t="s">
        <v>8</v>
      </c>
      <c r="B11" s="16">
        <f>(1/(1+$B$1)^B8)*B10</f>
        <v>0</v>
      </c>
      <c r="C11" s="16">
        <f t="shared" ref="C11:F11" si="0">(1/(1+$B$1)^C8)*C10</f>
        <v>178571.42857142855</v>
      </c>
      <c r="D11" s="16">
        <f t="shared" si="0"/>
        <v>119579.08163265305</v>
      </c>
      <c r="E11" s="16">
        <f t="shared" si="0"/>
        <v>71178.024781341082</v>
      </c>
      <c r="F11" s="16">
        <f t="shared" si="0"/>
        <v>31775.903920241559</v>
      </c>
    </row>
    <row r="12" spans="1:6" ht="97.5" customHeight="1" thickBot="1" x14ac:dyDescent="0.3">
      <c r="A12" s="14" t="s">
        <v>5</v>
      </c>
      <c r="B12" s="16">
        <v>-250000</v>
      </c>
      <c r="C12" s="16">
        <f>B12+C11</f>
        <v>-71428.571428571449</v>
      </c>
      <c r="D12" s="16">
        <f t="shared" ref="D12:F12" si="1">C12+D11</f>
        <v>48150.510204081598</v>
      </c>
      <c r="E12" s="16">
        <f t="shared" si="1"/>
        <v>119328.53498542268</v>
      </c>
      <c r="F12" s="16">
        <f t="shared" si="1"/>
        <v>151104.43890566425</v>
      </c>
    </row>
    <row r="14" spans="1:6" ht="18.75" x14ac:dyDescent="0.25">
      <c r="A14" s="15" t="s">
        <v>6</v>
      </c>
      <c r="B14" s="8">
        <f>(B11+C11+D11+E11+F11)+B9</f>
        <v>151104.43890566425</v>
      </c>
    </row>
    <row r="15" spans="1:6" ht="18.75" x14ac:dyDescent="0.25">
      <c r="A15" s="15" t="s">
        <v>7</v>
      </c>
      <c r="B15" s="8">
        <f>(B11+C11+D11+E11+F11)/-B5</f>
        <v>1.6044177556226571</v>
      </c>
    </row>
    <row r="16" spans="1:6" ht="18.75" x14ac:dyDescent="0.25">
      <c r="A16" s="15" t="s">
        <v>12</v>
      </c>
      <c r="B16" s="8">
        <f>1-C12/D11</f>
        <v>1.5973333333333337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10" zoomScale="70" zoomScaleNormal="70" workbookViewId="0">
      <selection activeCell="B15" sqref="B15"/>
    </sheetView>
  </sheetViews>
  <sheetFormatPr defaultRowHeight="15" x14ac:dyDescent="0.25"/>
  <cols>
    <col min="1" max="1" width="24.28515625" customWidth="1"/>
    <col min="2" max="2" width="16.5703125" customWidth="1"/>
    <col min="3" max="3" width="17.140625" customWidth="1"/>
    <col min="4" max="4" width="19.5703125" customWidth="1"/>
    <col min="5" max="5" width="16.42578125" customWidth="1"/>
    <col min="6" max="6" width="23" customWidth="1"/>
  </cols>
  <sheetData>
    <row r="1" spans="1:6" ht="18.75" x14ac:dyDescent="0.3">
      <c r="A1" s="7" t="s">
        <v>4</v>
      </c>
      <c r="B1" s="7">
        <v>0.12</v>
      </c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9.5" thickBot="1" x14ac:dyDescent="0.3">
      <c r="A3" s="3" t="s">
        <v>10</v>
      </c>
      <c r="B3" s="1"/>
      <c r="C3" s="1"/>
      <c r="D3" s="1"/>
      <c r="E3" s="1"/>
      <c r="F3" s="1"/>
    </row>
    <row r="4" spans="1:6" ht="36" customHeight="1" thickBot="1" x14ac:dyDescent="0.3">
      <c r="A4" s="4" t="s">
        <v>1</v>
      </c>
      <c r="B4" s="9">
        <v>0</v>
      </c>
      <c r="C4" s="9">
        <v>1</v>
      </c>
      <c r="D4" s="9">
        <v>2</v>
      </c>
      <c r="E4" s="10">
        <v>3</v>
      </c>
      <c r="F4" s="10">
        <v>4</v>
      </c>
    </row>
    <row r="5" spans="1:6" ht="50.25" customHeight="1" thickBot="1" x14ac:dyDescent="0.3">
      <c r="A5" s="5" t="s">
        <v>2</v>
      </c>
      <c r="B5" s="11">
        <v>-250000</v>
      </c>
      <c r="C5" s="11"/>
      <c r="D5" s="11"/>
      <c r="E5" s="12"/>
      <c r="F5" s="12"/>
    </row>
    <row r="6" spans="1:6" ht="51.75" customHeight="1" thickBot="1" x14ac:dyDescent="0.3">
      <c r="A6" s="5" t="s">
        <v>3</v>
      </c>
      <c r="B6" s="11"/>
      <c r="C6" s="11">
        <v>125000</v>
      </c>
      <c r="D6" s="11">
        <v>125000</v>
      </c>
      <c r="E6" s="11">
        <v>125000</v>
      </c>
      <c r="F6" s="13">
        <v>125000</v>
      </c>
    </row>
    <row r="7" spans="1:6" ht="19.5" thickBot="1" x14ac:dyDescent="0.3">
      <c r="A7" s="6"/>
      <c r="B7" s="1"/>
      <c r="C7" s="1"/>
      <c r="D7" s="1"/>
      <c r="E7" s="1"/>
      <c r="F7" s="1"/>
    </row>
    <row r="8" spans="1:6" ht="44.25" customHeight="1" thickBot="1" x14ac:dyDescent="0.3">
      <c r="A8" s="4" t="s">
        <v>1</v>
      </c>
      <c r="B8" s="9">
        <v>0</v>
      </c>
      <c r="C8" s="9">
        <v>1</v>
      </c>
      <c r="D8" s="9">
        <v>2</v>
      </c>
      <c r="E8" s="10">
        <v>3</v>
      </c>
      <c r="F8" s="10">
        <v>4</v>
      </c>
    </row>
    <row r="9" spans="1:6" ht="59.25" customHeight="1" thickBot="1" x14ac:dyDescent="0.3">
      <c r="A9" s="4" t="s">
        <v>2</v>
      </c>
      <c r="B9" s="11">
        <v>-250000</v>
      </c>
      <c r="C9" s="11"/>
      <c r="D9" s="11"/>
      <c r="E9" s="12"/>
      <c r="F9" s="12"/>
    </row>
    <row r="10" spans="1:6" ht="57" customHeight="1" thickBot="1" x14ac:dyDescent="0.3">
      <c r="A10" s="4" t="s">
        <v>3</v>
      </c>
      <c r="B10" s="11"/>
      <c r="C10" s="11">
        <v>125000</v>
      </c>
      <c r="D10" s="11">
        <v>125000</v>
      </c>
      <c r="E10" s="11">
        <v>125000</v>
      </c>
      <c r="F10" s="13">
        <v>125000</v>
      </c>
    </row>
    <row r="11" spans="1:6" ht="75" customHeight="1" thickBot="1" x14ac:dyDescent="0.3">
      <c r="A11" s="14" t="s">
        <v>8</v>
      </c>
      <c r="B11" s="16">
        <f>(1/(1+$B$1)^B8)*B10</f>
        <v>0</v>
      </c>
      <c r="C11" s="16">
        <f t="shared" ref="C11:F11" si="0">(1/(1+$B$1)^C8)*C10</f>
        <v>111607.14285714286</v>
      </c>
      <c r="D11" s="16">
        <f t="shared" si="0"/>
        <v>99649.234693877544</v>
      </c>
      <c r="E11" s="16">
        <f t="shared" si="0"/>
        <v>88972.530976676353</v>
      </c>
      <c r="F11" s="16">
        <f t="shared" si="0"/>
        <v>79439.759800603904</v>
      </c>
    </row>
    <row r="12" spans="1:6" ht="90.75" customHeight="1" thickBot="1" x14ac:dyDescent="0.3">
      <c r="A12" s="14" t="s">
        <v>5</v>
      </c>
      <c r="B12" s="16">
        <v>-250000</v>
      </c>
      <c r="C12" s="16">
        <f>B12+C11</f>
        <v>-138392.85714285716</v>
      </c>
      <c r="D12" s="16">
        <f t="shared" ref="D12:F12" si="1">C12+D11</f>
        <v>-38743.622448979615</v>
      </c>
      <c r="E12" s="16">
        <f t="shared" si="1"/>
        <v>50228.908527696738</v>
      </c>
      <c r="F12" s="16">
        <f t="shared" si="1"/>
        <v>129668.66832830064</v>
      </c>
    </row>
    <row r="13" spans="1:6" x14ac:dyDescent="0.25">
      <c r="A13" s="1"/>
      <c r="B13" s="1"/>
      <c r="C13" s="1"/>
      <c r="D13" s="1"/>
      <c r="E13" s="1"/>
      <c r="F13" s="1"/>
    </row>
    <row r="14" spans="1:6" ht="18.75" x14ac:dyDescent="0.25">
      <c r="A14" s="15" t="s">
        <v>6</v>
      </c>
      <c r="B14" s="8">
        <f>(B11+C11+D11+E11+F11)+B9</f>
        <v>129668.66832830064</v>
      </c>
      <c r="C14" s="1"/>
      <c r="D14" s="1"/>
      <c r="E14" s="1"/>
      <c r="F14" s="1"/>
    </row>
    <row r="15" spans="1:6" ht="18.75" x14ac:dyDescent="0.25">
      <c r="A15" s="15" t="s">
        <v>7</v>
      </c>
      <c r="B15" s="8">
        <f>(B11+C11+D11+E11+F11)/-B5</f>
        <v>1.5186746733132026</v>
      </c>
      <c r="C15" s="1"/>
      <c r="D15" s="1"/>
      <c r="E15" s="1"/>
      <c r="F15" s="1"/>
    </row>
    <row r="16" spans="1:6" ht="18.75" x14ac:dyDescent="0.25">
      <c r="A16" s="15" t="s">
        <v>12</v>
      </c>
      <c r="B16" s="8">
        <f>2-D12/E11</f>
        <v>2.4354560000000003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70" zoomScaleNormal="70" workbookViewId="0">
      <selection activeCell="D18" sqref="D18"/>
    </sheetView>
  </sheetViews>
  <sheetFormatPr defaultRowHeight="15" x14ac:dyDescent="0.25"/>
  <cols>
    <col min="1" max="1" width="24.42578125" customWidth="1"/>
    <col min="2" max="2" width="17.140625" customWidth="1"/>
    <col min="3" max="3" width="20.28515625" customWidth="1"/>
    <col min="4" max="4" width="17.5703125" customWidth="1"/>
    <col min="5" max="5" width="17.140625" customWidth="1"/>
    <col min="6" max="6" width="16.85546875" customWidth="1"/>
  </cols>
  <sheetData>
    <row r="1" spans="1:6" ht="18.75" x14ac:dyDescent="0.3">
      <c r="A1" s="7" t="s">
        <v>4</v>
      </c>
      <c r="B1" s="7">
        <v>0.12</v>
      </c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19.5" thickBot="1" x14ac:dyDescent="0.3">
      <c r="A3" s="3" t="s">
        <v>11</v>
      </c>
      <c r="B3" s="1"/>
      <c r="C3" s="1"/>
      <c r="D3" s="1"/>
      <c r="E3" s="1"/>
      <c r="F3" s="1"/>
    </row>
    <row r="4" spans="1:6" ht="50.25" customHeight="1" thickBot="1" x14ac:dyDescent="0.3">
      <c r="A4" s="4" t="s">
        <v>1</v>
      </c>
      <c r="B4" s="9">
        <v>0</v>
      </c>
      <c r="C4" s="9">
        <v>1</v>
      </c>
      <c r="D4" s="9">
        <v>2</v>
      </c>
      <c r="E4" s="10">
        <v>3</v>
      </c>
      <c r="F4" s="10">
        <v>4</v>
      </c>
    </row>
    <row r="5" spans="1:6" ht="61.5" customHeight="1" thickBot="1" x14ac:dyDescent="0.3">
      <c r="A5" s="5" t="s">
        <v>2</v>
      </c>
      <c r="B5" s="11">
        <v>-250000</v>
      </c>
      <c r="C5" s="11"/>
      <c r="D5" s="11"/>
      <c r="E5" s="12"/>
      <c r="F5" s="12"/>
    </row>
    <row r="6" spans="1:6" ht="76.5" customHeight="1" thickBot="1" x14ac:dyDescent="0.3">
      <c r="A6" s="5" t="s">
        <v>3</v>
      </c>
      <c r="B6" s="11"/>
      <c r="C6" s="11">
        <v>100000</v>
      </c>
      <c r="D6" s="11">
        <v>100000</v>
      </c>
      <c r="E6" s="11">
        <v>150000</v>
      </c>
      <c r="F6" s="13">
        <v>150000</v>
      </c>
    </row>
    <row r="7" spans="1:6" ht="19.5" thickBot="1" x14ac:dyDescent="0.3">
      <c r="A7" s="6"/>
      <c r="B7" s="1"/>
      <c r="C7" s="1"/>
      <c r="D7" s="1"/>
      <c r="E7" s="1"/>
      <c r="F7" s="1"/>
    </row>
    <row r="8" spans="1:6" ht="40.5" customHeight="1" thickBot="1" x14ac:dyDescent="0.3">
      <c r="A8" s="4" t="s">
        <v>1</v>
      </c>
      <c r="B8" s="9">
        <v>0</v>
      </c>
      <c r="C8" s="9">
        <v>1</v>
      </c>
      <c r="D8" s="9">
        <v>2</v>
      </c>
      <c r="E8" s="10">
        <v>3</v>
      </c>
      <c r="F8" s="10">
        <v>4</v>
      </c>
    </row>
    <row r="9" spans="1:6" ht="65.25" customHeight="1" thickBot="1" x14ac:dyDescent="0.3">
      <c r="A9" s="4" t="s">
        <v>2</v>
      </c>
      <c r="B9" s="11">
        <v>-250000</v>
      </c>
      <c r="C9" s="11"/>
      <c r="D9" s="11"/>
      <c r="E9" s="12"/>
      <c r="F9" s="12"/>
    </row>
    <row r="10" spans="1:6" ht="69.75" customHeight="1" thickBot="1" x14ac:dyDescent="0.3">
      <c r="A10" s="4" t="s">
        <v>3</v>
      </c>
      <c r="B10" s="11"/>
      <c r="C10" s="11">
        <v>100000</v>
      </c>
      <c r="D10" s="11">
        <v>100000</v>
      </c>
      <c r="E10" s="11">
        <v>150000</v>
      </c>
      <c r="F10" s="13">
        <v>150000</v>
      </c>
    </row>
    <row r="11" spans="1:6" ht="86.25" customHeight="1" thickBot="1" x14ac:dyDescent="0.3">
      <c r="A11" s="14" t="s">
        <v>8</v>
      </c>
      <c r="B11" s="16">
        <f>(1/(1+$B$1)^B8)*B10</f>
        <v>0</v>
      </c>
      <c r="C11" s="16">
        <f t="shared" ref="C11:F11" si="0">(1/(1+$B$1)^C8)*C10</f>
        <v>89285.714285714275</v>
      </c>
      <c r="D11" s="16">
        <f t="shared" si="0"/>
        <v>79719.387755102027</v>
      </c>
      <c r="E11" s="16">
        <f t="shared" si="0"/>
        <v>106767.03717201162</v>
      </c>
      <c r="F11" s="16">
        <f t="shared" si="0"/>
        <v>95327.711760724676</v>
      </c>
    </row>
    <row r="12" spans="1:6" ht="79.5" customHeight="1" thickBot="1" x14ac:dyDescent="0.3">
      <c r="A12" s="14" t="s">
        <v>5</v>
      </c>
      <c r="B12" s="16">
        <v>-250000</v>
      </c>
      <c r="C12" s="16">
        <f>B12+C11</f>
        <v>-160714.28571428574</v>
      </c>
      <c r="D12" s="16">
        <f t="shared" ref="D12:F12" si="1">C12+D11</f>
        <v>-80994.897959183712</v>
      </c>
      <c r="E12" s="16">
        <f t="shared" si="1"/>
        <v>25772.139212827911</v>
      </c>
      <c r="F12" s="16">
        <f t="shared" si="1"/>
        <v>121099.85097355259</v>
      </c>
    </row>
    <row r="13" spans="1:6" x14ac:dyDescent="0.25">
      <c r="A13" s="1"/>
      <c r="B13" s="1"/>
      <c r="C13" s="1"/>
      <c r="D13" s="1"/>
      <c r="E13" s="1"/>
      <c r="F13" s="1"/>
    </row>
    <row r="14" spans="1:6" ht="18.75" x14ac:dyDescent="0.25">
      <c r="A14" s="15" t="s">
        <v>6</v>
      </c>
      <c r="B14" s="8">
        <f>(B11+C11+D11+E11+F11)+B9</f>
        <v>121099.85097355256</v>
      </c>
      <c r="C14" s="1"/>
      <c r="D14" s="1"/>
      <c r="E14" s="1"/>
      <c r="F14" s="1"/>
    </row>
    <row r="15" spans="1:6" ht="18.75" x14ac:dyDescent="0.25">
      <c r="A15" s="15" t="s">
        <v>7</v>
      </c>
      <c r="B15" s="8">
        <f>(B11+C11+D11+E11+F11)/-B5</f>
        <v>1.4843994038942103</v>
      </c>
      <c r="C15" s="1"/>
      <c r="D15" s="1"/>
      <c r="E15" s="1"/>
      <c r="F15" s="1"/>
    </row>
    <row r="16" spans="1:6" ht="18.75" x14ac:dyDescent="0.25">
      <c r="A16" s="15" t="s">
        <v>12</v>
      </c>
      <c r="B16" s="8">
        <f>2-D12/E11</f>
        <v>2.7586133333333338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Проект А</vt:lpstr>
      <vt:lpstr>Проект В</vt:lpstr>
      <vt:lpstr>Проект С</vt:lpstr>
      <vt:lpstr>Проект Д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2020-10-16T10:18:07Z</dcterms:created>
  <dcterms:modified xsi:type="dcterms:W3CDTF">2020-10-22T07:49:24Z</dcterms:modified>
</cp:coreProperties>
</file>