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8" i="1" l="1"/>
  <c r="B17" i="1"/>
  <c r="B16" i="1"/>
  <c r="C14" i="1"/>
  <c r="D14" i="1" s="1"/>
  <c r="E14" i="1" s="1"/>
  <c r="F14" i="1" s="1"/>
  <c r="G14" i="1" s="1"/>
  <c r="H14" i="1" s="1"/>
  <c r="I14" i="1" s="1"/>
  <c r="J14" i="1" s="1"/>
  <c r="K14" i="1" s="1"/>
  <c r="L14" i="1" s="1"/>
  <c r="L11" i="1"/>
  <c r="L13" i="1" s="1"/>
  <c r="D13" i="1"/>
  <c r="E13" i="1"/>
  <c r="F13" i="1"/>
  <c r="G13" i="1"/>
  <c r="H13" i="1"/>
  <c r="I13" i="1"/>
  <c r="J13" i="1"/>
  <c r="K13" i="1"/>
  <c r="C13" i="1"/>
  <c r="D12" i="1"/>
  <c r="E12" i="1"/>
  <c r="F12" i="1"/>
  <c r="G12" i="1"/>
  <c r="H12" i="1"/>
  <c r="I12" i="1"/>
  <c r="J12" i="1"/>
  <c r="K12" i="1"/>
  <c r="L12" i="1"/>
  <c r="C12" i="1"/>
  <c r="D11" i="1" l="1"/>
  <c r="E11" i="1"/>
  <c r="F11" i="1"/>
  <c r="G11" i="1"/>
  <c r="H11" i="1"/>
  <c r="I11" i="1"/>
  <c r="J11" i="1"/>
  <c r="K11" i="1"/>
  <c r="C11" i="1"/>
  <c r="C9" i="1"/>
  <c r="D9" i="1"/>
  <c r="E9" i="1"/>
  <c r="F9" i="1"/>
  <c r="G9" i="1"/>
  <c r="H9" i="1"/>
  <c r="I9" i="1"/>
  <c r="J9" i="1"/>
  <c r="K9" i="1"/>
  <c r="L9" i="1"/>
  <c r="B9" i="1"/>
  <c r="C8" i="1"/>
  <c r="D8" i="1"/>
  <c r="E8" i="1"/>
  <c r="F8" i="1"/>
  <c r="G8" i="1"/>
  <c r="H8" i="1"/>
  <c r="I8" i="1"/>
  <c r="J8" i="1"/>
  <c r="K8" i="1"/>
  <c r="L8" i="1"/>
  <c r="B8" i="1"/>
  <c r="C7" i="1"/>
  <c r="D7" i="1"/>
  <c r="E7" i="1"/>
  <c r="F7" i="1"/>
  <c r="G7" i="1"/>
  <c r="H7" i="1"/>
  <c r="I7" i="1"/>
  <c r="J7" i="1"/>
  <c r="K7" i="1"/>
  <c r="L7" i="1"/>
  <c r="B7" i="1"/>
  <c r="C6" i="1"/>
  <c r="D6" i="1"/>
  <c r="E6" i="1"/>
  <c r="F6" i="1"/>
  <c r="G6" i="1"/>
  <c r="H6" i="1"/>
  <c r="I6" i="1"/>
  <c r="J6" i="1"/>
  <c r="K6" i="1"/>
  <c r="L6" i="1"/>
  <c r="B6" i="1"/>
  <c r="C4" i="1"/>
  <c r="D4" i="1"/>
  <c r="E4" i="1"/>
  <c r="F4" i="1"/>
  <c r="G4" i="1"/>
  <c r="H4" i="1"/>
  <c r="I4" i="1"/>
  <c r="J4" i="1"/>
  <c r="K4" i="1"/>
  <c r="L4" i="1"/>
  <c r="B4" i="1"/>
</calcChain>
</file>

<file path=xl/sharedStrings.xml><?xml version="1.0" encoding="utf-8"?>
<sst xmlns="http://schemas.openxmlformats.org/spreadsheetml/2006/main" count="18" uniqueCount="17">
  <si>
    <t>Выручка</t>
  </si>
  <si>
    <t>Переменные затраты</t>
  </si>
  <si>
    <t>Постоянные затраты</t>
  </si>
  <si>
    <t>Амортизация</t>
  </si>
  <si>
    <t>Прибыль до налогооблажения</t>
  </si>
  <si>
    <t>Налог на прибыль</t>
  </si>
  <si>
    <t>Чистая прибыль</t>
  </si>
  <si>
    <t>Ликвидационная стоимость</t>
  </si>
  <si>
    <t>Денежные потоки</t>
  </si>
  <si>
    <t>Коэффициент дисконтирования</t>
  </si>
  <si>
    <t>Чистый дисконтированный денежный поток</t>
  </si>
  <si>
    <t>Куммулятивный денежный поток</t>
  </si>
  <si>
    <t>ЧДД</t>
  </si>
  <si>
    <t>ТБ</t>
  </si>
  <si>
    <t>Начальные инвестиции</t>
  </si>
  <si>
    <t>т.р.</t>
  </si>
  <si>
    <t>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</si>
</sst>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19</xdr:row>
      <xdr:rowOff>0</xdr:rowOff>
    </xdr:from>
    <xdr:to>
      <xdr:col>7</xdr:col>
      <xdr:colOff>343837</xdr:colOff>
      <xdr:row>40</xdr:row>
      <xdr:rowOff>48190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3619500"/>
          <a:ext cx="6716062" cy="40486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A9" workbookViewId="0">
      <selection activeCell="C18" sqref="C18"/>
    </sheetView>
  </sheetViews>
  <sheetFormatPr defaultRowHeight="15" x14ac:dyDescent="0.25"/>
  <cols>
    <col min="1" max="1" width="43.28515625" customWidth="1"/>
    <col min="2" max="2" width="10" bestFit="1" customWidth="1"/>
  </cols>
  <sheetData>
    <row r="1" spans="1:12" x14ac:dyDescent="0.25"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</row>
    <row r="2" spans="1:12" x14ac:dyDescent="0.25">
      <c r="A2" t="s">
        <v>14</v>
      </c>
      <c r="B2">
        <v>1560</v>
      </c>
    </row>
    <row r="3" spans="1:12" x14ac:dyDescent="0.25">
      <c r="A3" t="s">
        <v>0</v>
      </c>
      <c r="B3">
        <v>2200</v>
      </c>
      <c r="C3">
        <v>2200</v>
      </c>
      <c r="D3">
        <v>2200</v>
      </c>
      <c r="E3">
        <v>2200</v>
      </c>
      <c r="F3">
        <v>2200</v>
      </c>
      <c r="G3">
        <v>2200</v>
      </c>
      <c r="H3">
        <v>2200</v>
      </c>
      <c r="I3">
        <v>2200</v>
      </c>
      <c r="J3">
        <v>2200</v>
      </c>
      <c r="K3">
        <v>2200</v>
      </c>
      <c r="L3">
        <v>2200</v>
      </c>
    </row>
    <row r="4" spans="1:12" x14ac:dyDescent="0.25">
      <c r="A4" t="s">
        <v>1</v>
      </c>
      <c r="B4">
        <f>4000*0.4</f>
        <v>1600</v>
      </c>
      <c r="C4">
        <f t="shared" ref="C4:L4" si="0">4000*0.4</f>
        <v>1600</v>
      </c>
      <c r="D4">
        <f t="shared" si="0"/>
        <v>1600</v>
      </c>
      <c r="E4">
        <f t="shared" si="0"/>
        <v>1600</v>
      </c>
      <c r="F4">
        <f t="shared" si="0"/>
        <v>1600</v>
      </c>
      <c r="G4">
        <f t="shared" si="0"/>
        <v>1600</v>
      </c>
      <c r="H4">
        <f t="shared" si="0"/>
        <v>1600</v>
      </c>
      <c r="I4">
        <f t="shared" si="0"/>
        <v>1600</v>
      </c>
      <c r="J4">
        <f t="shared" si="0"/>
        <v>1600</v>
      </c>
      <c r="K4">
        <f t="shared" si="0"/>
        <v>1600</v>
      </c>
      <c r="L4">
        <f t="shared" si="0"/>
        <v>1600</v>
      </c>
    </row>
    <row r="5" spans="1:12" x14ac:dyDescent="0.25">
      <c r="A5" t="s">
        <v>2</v>
      </c>
      <c r="B5">
        <v>120.8</v>
      </c>
      <c r="C5">
        <v>120.8</v>
      </c>
      <c r="D5">
        <v>120.8</v>
      </c>
      <c r="E5">
        <v>120.8</v>
      </c>
      <c r="F5">
        <v>120.8</v>
      </c>
      <c r="G5">
        <v>120.8</v>
      </c>
      <c r="H5">
        <v>120.8</v>
      </c>
      <c r="I5">
        <v>120.8</v>
      </c>
      <c r="J5">
        <v>120.8</v>
      </c>
      <c r="K5">
        <v>120.8</v>
      </c>
      <c r="L5">
        <v>120.8</v>
      </c>
    </row>
    <row r="6" spans="1:12" x14ac:dyDescent="0.25">
      <c r="A6" t="s">
        <v>3</v>
      </c>
      <c r="B6">
        <f>(1120-205)*0.07</f>
        <v>64.050000000000011</v>
      </c>
      <c r="C6">
        <f t="shared" ref="C6:L6" si="1">(1120-205)*0.07</f>
        <v>64.050000000000011</v>
      </c>
      <c r="D6">
        <f t="shared" si="1"/>
        <v>64.050000000000011</v>
      </c>
      <c r="E6">
        <f t="shared" si="1"/>
        <v>64.050000000000011</v>
      </c>
      <c r="F6">
        <f t="shared" si="1"/>
        <v>64.050000000000011</v>
      </c>
      <c r="G6">
        <f t="shared" si="1"/>
        <v>64.050000000000011</v>
      </c>
      <c r="H6">
        <f t="shared" si="1"/>
        <v>64.050000000000011</v>
      </c>
      <c r="I6">
        <f t="shared" si="1"/>
        <v>64.050000000000011</v>
      </c>
      <c r="J6">
        <f t="shared" si="1"/>
        <v>64.050000000000011</v>
      </c>
      <c r="K6">
        <f t="shared" si="1"/>
        <v>64.050000000000011</v>
      </c>
      <c r="L6">
        <f t="shared" si="1"/>
        <v>64.050000000000011</v>
      </c>
    </row>
    <row r="7" spans="1:12" x14ac:dyDescent="0.25">
      <c r="A7" t="s">
        <v>4</v>
      </c>
      <c r="B7">
        <f>B3-B4-B6-B5</f>
        <v>415.15000000000003</v>
      </c>
      <c r="C7">
        <f t="shared" ref="C7:L7" si="2">C3-C4-C6-C5</f>
        <v>415.15000000000003</v>
      </c>
      <c r="D7">
        <f t="shared" si="2"/>
        <v>415.15000000000003</v>
      </c>
      <c r="E7">
        <f t="shared" si="2"/>
        <v>415.15000000000003</v>
      </c>
      <c r="F7">
        <f t="shared" si="2"/>
        <v>415.15000000000003</v>
      </c>
      <c r="G7">
        <f t="shared" si="2"/>
        <v>415.15000000000003</v>
      </c>
      <c r="H7">
        <f t="shared" si="2"/>
        <v>415.15000000000003</v>
      </c>
      <c r="I7">
        <f t="shared" si="2"/>
        <v>415.15000000000003</v>
      </c>
      <c r="J7">
        <f t="shared" si="2"/>
        <v>415.15000000000003</v>
      </c>
      <c r="K7">
        <f t="shared" si="2"/>
        <v>415.15000000000003</v>
      </c>
      <c r="L7">
        <f t="shared" si="2"/>
        <v>415.15000000000003</v>
      </c>
    </row>
    <row r="8" spans="1:12" x14ac:dyDescent="0.25">
      <c r="A8" t="s">
        <v>5</v>
      </c>
      <c r="B8" s="1">
        <f>100-(1/1.7)</f>
        <v>99.411764705882348</v>
      </c>
      <c r="C8" s="1">
        <f t="shared" ref="C8:L8" si="3">100-(1/1.7)</f>
        <v>99.411764705882348</v>
      </c>
      <c r="D8" s="1">
        <f t="shared" si="3"/>
        <v>99.411764705882348</v>
      </c>
      <c r="E8" s="1">
        <f t="shared" si="3"/>
        <v>99.411764705882348</v>
      </c>
      <c r="F8" s="1">
        <f t="shared" si="3"/>
        <v>99.411764705882348</v>
      </c>
      <c r="G8" s="1">
        <f t="shared" si="3"/>
        <v>99.411764705882348</v>
      </c>
      <c r="H8" s="1">
        <f t="shared" si="3"/>
        <v>99.411764705882348</v>
      </c>
      <c r="I8" s="1">
        <f t="shared" si="3"/>
        <v>99.411764705882348</v>
      </c>
      <c r="J8" s="1">
        <f t="shared" si="3"/>
        <v>99.411764705882348</v>
      </c>
      <c r="K8" s="1">
        <f t="shared" si="3"/>
        <v>99.411764705882348</v>
      </c>
      <c r="L8" s="1">
        <f t="shared" si="3"/>
        <v>99.411764705882348</v>
      </c>
    </row>
    <row r="9" spans="1:12" x14ac:dyDescent="0.25">
      <c r="A9" t="s">
        <v>6</v>
      </c>
      <c r="B9" s="1">
        <f>B7-B8</f>
        <v>315.73823529411766</v>
      </c>
      <c r="C9" s="1">
        <f t="shared" ref="C9:L9" si="4">C7-C8</f>
        <v>315.73823529411766</v>
      </c>
      <c r="D9" s="1">
        <f t="shared" si="4"/>
        <v>315.73823529411766</v>
      </c>
      <c r="E9" s="1">
        <f t="shared" si="4"/>
        <v>315.73823529411766</v>
      </c>
      <c r="F9" s="1">
        <f t="shared" si="4"/>
        <v>315.73823529411766</v>
      </c>
      <c r="G9" s="1">
        <f t="shared" si="4"/>
        <v>315.73823529411766</v>
      </c>
      <c r="H9" s="1">
        <f t="shared" si="4"/>
        <v>315.73823529411766</v>
      </c>
      <c r="I9" s="1">
        <f t="shared" si="4"/>
        <v>315.73823529411766</v>
      </c>
      <c r="J9" s="1">
        <f t="shared" si="4"/>
        <v>315.73823529411766</v>
      </c>
      <c r="K9" s="1">
        <f t="shared" si="4"/>
        <v>315.73823529411766</v>
      </c>
      <c r="L9" s="1">
        <f t="shared" si="4"/>
        <v>315.73823529411766</v>
      </c>
    </row>
    <row r="10" spans="1:12" x14ac:dyDescent="0.25">
      <c r="A10" t="s">
        <v>7</v>
      </c>
      <c r="L10">
        <v>205</v>
      </c>
    </row>
    <row r="11" spans="1:12" x14ac:dyDescent="0.25">
      <c r="A11" t="s">
        <v>8</v>
      </c>
      <c r="B11">
        <v>-1560</v>
      </c>
      <c r="C11" s="1">
        <f>C9</f>
        <v>315.73823529411766</v>
      </c>
      <c r="D11" s="1">
        <f t="shared" ref="D11:L11" si="5">D9</f>
        <v>315.73823529411766</v>
      </c>
      <c r="E11" s="1">
        <f t="shared" si="5"/>
        <v>315.73823529411766</v>
      </c>
      <c r="F11" s="1">
        <f t="shared" si="5"/>
        <v>315.73823529411766</v>
      </c>
      <c r="G11" s="1">
        <f t="shared" si="5"/>
        <v>315.73823529411766</v>
      </c>
      <c r="H11" s="1">
        <f t="shared" si="5"/>
        <v>315.73823529411766</v>
      </c>
      <c r="I11" s="1">
        <f t="shared" si="5"/>
        <v>315.73823529411766</v>
      </c>
      <c r="J11" s="1">
        <f t="shared" si="5"/>
        <v>315.73823529411766</v>
      </c>
      <c r="K11" s="1">
        <f t="shared" si="5"/>
        <v>315.73823529411766</v>
      </c>
      <c r="L11" s="1">
        <f>L9+L10</f>
        <v>520.73823529411766</v>
      </c>
    </row>
    <row r="12" spans="1:12" x14ac:dyDescent="0.25">
      <c r="A12" t="s">
        <v>9</v>
      </c>
      <c r="C12" s="1">
        <f>(1/(1+0.1)^C1)</f>
        <v>0.90909090909090906</v>
      </c>
      <c r="D12" s="1">
        <f t="shared" ref="D12:L12" si="6">(1/(1+0.1)^D1)</f>
        <v>0.82644628099173545</v>
      </c>
      <c r="E12" s="1">
        <f t="shared" si="6"/>
        <v>0.75131480090157754</v>
      </c>
      <c r="F12" s="1">
        <f t="shared" si="6"/>
        <v>0.68301345536507052</v>
      </c>
      <c r="G12" s="1">
        <f t="shared" si="6"/>
        <v>0.62092132305915493</v>
      </c>
      <c r="H12" s="1">
        <f t="shared" si="6"/>
        <v>0.56447393005377722</v>
      </c>
      <c r="I12" s="1">
        <f t="shared" si="6"/>
        <v>0.51315811823070645</v>
      </c>
      <c r="J12" s="1">
        <f t="shared" si="6"/>
        <v>0.46650738020973315</v>
      </c>
      <c r="K12" s="1">
        <f t="shared" si="6"/>
        <v>0.42409761837248466</v>
      </c>
      <c r="L12" s="1">
        <f t="shared" si="6"/>
        <v>0.38554328942953148</v>
      </c>
    </row>
    <row r="13" spans="1:12" x14ac:dyDescent="0.25">
      <c r="A13" t="s">
        <v>10</v>
      </c>
      <c r="B13">
        <v>-1560</v>
      </c>
      <c r="C13" s="1">
        <f>C11*C12</f>
        <v>287.0347593582888</v>
      </c>
      <c r="D13" s="1">
        <f t="shared" ref="D13:L13" si="7">D11*D12</f>
        <v>260.94069032571707</v>
      </c>
      <c r="E13" s="1">
        <f t="shared" si="7"/>
        <v>237.21880938701545</v>
      </c>
      <c r="F13" s="1">
        <f t="shared" si="7"/>
        <v>215.65346307910497</v>
      </c>
      <c r="G13" s="1">
        <f t="shared" si="7"/>
        <v>196.04860279918631</v>
      </c>
      <c r="H13" s="1">
        <f t="shared" si="7"/>
        <v>178.22600254471482</v>
      </c>
      <c r="I13" s="1">
        <f t="shared" si="7"/>
        <v>162.02363867701345</v>
      </c>
      <c r="J13" s="1">
        <f t="shared" si="7"/>
        <v>147.29421697910314</v>
      </c>
      <c r="K13" s="1">
        <f t="shared" si="7"/>
        <v>133.90383361736647</v>
      </c>
      <c r="L13" s="1">
        <f t="shared" si="7"/>
        <v>200.76713216702348</v>
      </c>
    </row>
    <row r="14" spans="1:12" x14ac:dyDescent="0.25">
      <c r="A14" t="s">
        <v>11</v>
      </c>
      <c r="B14">
        <v>-1560</v>
      </c>
      <c r="C14" s="1">
        <f>B14+C13</f>
        <v>-1272.9652406417113</v>
      </c>
      <c r="D14" s="1">
        <f t="shared" ref="D14:L14" si="8">C14+D13</f>
        <v>-1012.0245503159942</v>
      </c>
      <c r="E14" s="1">
        <f t="shared" si="8"/>
        <v>-774.80574092897882</v>
      </c>
      <c r="F14" s="1">
        <f t="shared" si="8"/>
        <v>-559.15227784987383</v>
      </c>
      <c r="G14" s="1">
        <f t="shared" si="8"/>
        <v>-363.10367505068751</v>
      </c>
      <c r="H14" s="1">
        <f t="shared" si="8"/>
        <v>-184.8776725059727</v>
      </c>
      <c r="I14" s="1">
        <f t="shared" si="8"/>
        <v>-22.854033828959246</v>
      </c>
      <c r="J14" s="1">
        <f t="shared" si="8"/>
        <v>124.44018315014389</v>
      </c>
      <c r="K14" s="1">
        <f t="shared" si="8"/>
        <v>258.34401676751037</v>
      </c>
      <c r="L14" s="1">
        <f t="shared" si="8"/>
        <v>459.11114893453384</v>
      </c>
    </row>
    <row r="16" spans="1:12" x14ac:dyDescent="0.25">
      <c r="A16" t="s">
        <v>12</v>
      </c>
      <c r="B16" s="1">
        <f>L14</f>
        <v>459.11114893453384</v>
      </c>
    </row>
    <row r="17" spans="1:3" x14ac:dyDescent="0.25">
      <c r="A17" t="s">
        <v>13</v>
      </c>
      <c r="B17" s="1">
        <f>B3*B5/(B3-B4)</f>
        <v>442.93333333333334</v>
      </c>
      <c r="C17" t="s">
        <v>15</v>
      </c>
    </row>
    <row r="18" spans="1:3" x14ac:dyDescent="0.25">
      <c r="A18" t="s">
        <v>13</v>
      </c>
      <c r="B18" s="1">
        <f>B5/(0.55-0.4)</f>
        <v>805.33333333333314</v>
      </c>
      <c r="C18" t="s">
        <v>16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2020-10-29T11:47:43Z</dcterms:created>
  <dcterms:modified xsi:type="dcterms:W3CDTF">2020-10-29T12:29:00Z</dcterms:modified>
</cp:coreProperties>
</file>