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2" i="1" l="1"/>
  <c r="B11" i="1"/>
  <c r="B10" i="1"/>
  <c r="B9" i="1"/>
  <c r="D7" i="1"/>
  <c r="E7" i="1"/>
  <c r="F7" i="1"/>
  <c r="C7" i="1"/>
  <c r="D6" i="1"/>
  <c r="E6" i="1" s="1"/>
  <c r="F6" i="1" s="1"/>
  <c r="C6" i="1"/>
  <c r="D5" i="1"/>
  <c r="E5" i="1"/>
  <c r="F5" i="1"/>
  <c r="C5" i="1"/>
  <c r="D4" i="1"/>
  <c r="E4" i="1"/>
  <c r="F4" i="1"/>
  <c r="C4" i="1"/>
</calcChain>
</file>

<file path=xl/sharedStrings.xml><?xml version="1.0" encoding="utf-8"?>
<sst xmlns="http://schemas.openxmlformats.org/spreadsheetml/2006/main" count="14" uniqueCount="14">
  <si>
    <t>Временной интервал</t>
  </si>
  <si>
    <t>Капитальные вложения</t>
  </si>
  <si>
    <t>Текущий доход</t>
  </si>
  <si>
    <t>Коэффициент дисконтирования</t>
  </si>
  <si>
    <t>Дисконтированный денежный поток</t>
  </si>
  <si>
    <t>Куммулятивный денежный поток</t>
  </si>
  <si>
    <t>ЧДД</t>
  </si>
  <si>
    <t>Ток(с учетом фактора времени)</t>
  </si>
  <si>
    <t>Ток</t>
  </si>
  <si>
    <t>ИД</t>
  </si>
  <si>
    <t>Ставка</t>
  </si>
  <si>
    <t>Куммулятивный дисконтированный  денежный поток</t>
  </si>
  <si>
    <t>&lt;</t>
  </si>
  <si>
    <t>Выводы:
Таким образом, ЧДД&gt;0,
Индекс доходности &gt;1.
Срок окупаемости  менее 4 лет. Что говорит о том, что проект окупается и его можно считать эффективным.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</si>
</sst>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00"/>
    <numFmt numFmtId="166" formatCode="_-* #,##0\ _₽_-;\-* #,##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0" xfId="1" applyNumberFormat="1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topLeftCell="A2" workbookViewId="0">
      <selection activeCell="G15" sqref="G15"/>
    </sheetView>
  </sheetViews>
  <sheetFormatPr defaultRowHeight="15" x14ac:dyDescent="0.25"/>
  <cols>
    <col min="1" max="1" width="36" customWidth="1"/>
    <col min="2" max="4" width="13.140625" bestFit="1" customWidth="1"/>
    <col min="5" max="6" width="12.140625" bestFit="1" customWidth="1"/>
  </cols>
  <sheetData>
    <row r="1" spans="1:6" x14ac:dyDescent="0.25">
      <c r="A1" s="3" t="s">
        <v>0</v>
      </c>
      <c r="B1" s="6">
        <v>0</v>
      </c>
      <c r="C1" s="6">
        <v>1</v>
      </c>
      <c r="D1" s="6">
        <v>2</v>
      </c>
      <c r="E1" s="6">
        <v>3</v>
      </c>
      <c r="F1" s="6">
        <v>4</v>
      </c>
    </row>
    <row r="2" spans="1:6" x14ac:dyDescent="0.25">
      <c r="A2" s="3" t="s">
        <v>1</v>
      </c>
      <c r="B2" s="8">
        <v>200000</v>
      </c>
      <c r="C2" s="8"/>
      <c r="D2" s="8"/>
      <c r="E2" s="8"/>
      <c r="F2" s="8"/>
    </row>
    <row r="3" spans="1:6" x14ac:dyDescent="0.25">
      <c r="A3" s="3" t="s">
        <v>2</v>
      </c>
      <c r="B3" s="8"/>
      <c r="C3" s="8">
        <v>50000</v>
      </c>
      <c r="D3" s="8">
        <v>50000</v>
      </c>
      <c r="E3" s="8">
        <v>90000</v>
      </c>
      <c r="F3" s="8">
        <v>110000</v>
      </c>
    </row>
    <row r="4" spans="1:6" x14ac:dyDescent="0.25">
      <c r="A4" s="3" t="s">
        <v>3</v>
      </c>
      <c r="B4" s="6"/>
      <c r="C4" s="7">
        <f>(1/(1+$B13)^C1)</f>
        <v>0.86956521739130443</v>
      </c>
      <c r="D4" s="7">
        <f t="shared" ref="D4:F4" si="0">(1/(1+$B13)^D1)</f>
        <v>0.7561436672967865</v>
      </c>
      <c r="E4" s="7">
        <f t="shared" si="0"/>
        <v>0.65751623243198831</v>
      </c>
      <c r="F4" s="7">
        <f t="shared" si="0"/>
        <v>0.57175324559303342</v>
      </c>
    </row>
    <row r="5" spans="1:6" x14ac:dyDescent="0.25">
      <c r="A5" s="3" t="s">
        <v>4</v>
      </c>
      <c r="B5" s="6">
        <v>0</v>
      </c>
      <c r="C5" s="1">
        <f>C3*C4</f>
        <v>43478.260869565223</v>
      </c>
      <c r="D5" s="1">
        <f t="shared" ref="D5:F5" si="1">D3*D4</f>
        <v>37807.183364839322</v>
      </c>
      <c r="E5" s="1">
        <f t="shared" si="1"/>
        <v>59176.460918878947</v>
      </c>
      <c r="F5" s="1">
        <f t="shared" si="1"/>
        <v>62892.857015233676</v>
      </c>
    </row>
    <row r="6" spans="1:6" x14ac:dyDescent="0.25">
      <c r="A6" s="3" t="s">
        <v>5</v>
      </c>
      <c r="B6" s="8">
        <v>-200000</v>
      </c>
      <c r="C6" s="9">
        <f>B6+C3</f>
        <v>-150000</v>
      </c>
      <c r="D6" s="9">
        <f t="shared" ref="D6:F6" si="2">C6+D3</f>
        <v>-100000</v>
      </c>
      <c r="E6" s="9">
        <f t="shared" si="2"/>
        <v>-10000</v>
      </c>
      <c r="F6" s="9">
        <f t="shared" si="2"/>
        <v>100000</v>
      </c>
    </row>
    <row r="7" spans="1:6" ht="30" x14ac:dyDescent="0.25">
      <c r="A7" s="2" t="s">
        <v>11</v>
      </c>
      <c r="B7" s="8">
        <v>-200000</v>
      </c>
      <c r="C7" s="10">
        <f>B7+C5</f>
        <v>-156521.73913043478</v>
      </c>
      <c r="D7" s="10">
        <f t="shared" ref="D7:F7" si="3">C7+D5</f>
        <v>-118714.55576559546</v>
      </c>
      <c r="E7" s="10">
        <f t="shared" si="3"/>
        <v>-59538.094846716514</v>
      </c>
      <c r="F7" s="10">
        <f t="shared" si="3"/>
        <v>3354.7621685171616</v>
      </c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 t="s">
        <v>6</v>
      </c>
      <c r="B9" s="5">
        <f>C5+D5+E5+F5-B2</f>
        <v>3354.7621685171616</v>
      </c>
      <c r="C9" s="3"/>
      <c r="D9" s="3"/>
      <c r="E9" s="3"/>
      <c r="F9" s="3"/>
    </row>
    <row r="10" spans="1:6" x14ac:dyDescent="0.25">
      <c r="A10" s="3" t="s">
        <v>7</v>
      </c>
      <c r="B10" s="5">
        <f>3+F6/F3</f>
        <v>3.9090909090909092</v>
      </c>
      <c r="C10" s="4" t="s">
        <v>12</v>
      </c>
      <c r="D10" s="4">
        <v>4</v>
      </c>
      <c r="E10" s="3"/>
      <c r="F10" s="3"/>
    </row>
    <row r="11" spans="1:6" x14ac:dyDescent="0.25">
      <c r="A11" s="3" t="s">
        <v>8</v>
      </c>
      <c r="B11" s="5">
        <f>3+E5/F5</f>
        <v>3.9409090909090905</v>
      </c>
      <c r="C11" s="3"/>
      <c r="D11" s="3"/>
      <c r="E11" s="3"/>
      <c r="F11" s="3"/>
    </row>
    <row r="12" spans="1:6" x14ac:dyDescent="0.25">
      <c r="A12" s="3" t="s">
        <v>9</v>
      </c>
      <c r="B12" s="5">
        <f>(C5+D5+E5+F5)/B2</f>
        <v>1.0167738108425859</v>
      </c>
      <c r="C12" s="3"/>
      <c r="D12" s="3"/>
      <c r="E12" s="3"/>
      <c r="F12" s="3"/>
    </row>
    <row r="13" spans="1:6" x14ac:dyDescent="0.25">
      <c r="A13" s="3" t="s">
        <v>10</v>
      </c>
      <c r="B13" s="5">
        <v>0.15</v>
      </c>
      <c r="C13" s="3"/>
      <c r="D13" s="3"/>
      <c r="E13" s="3"/>
      <c r="F13" s="3"/>
    </row>
    <row r="15" spans="1:6" ht="90" x14ac:dyDescent="0.25">
      <c r="A15" s="2" t="s">
        <v>13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2020-11-13T09:12:57Z</dcterms:created>
  <dcterms:modified xsi:type="dcterms:W3CDTF">2020-11-13T09:25:41Z</dcterms:modified>
</cp:coreProperties>
</file>